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5" windowWidth="19980" windowHeight="8325" activeTab="3"/>
  </bookViews>
  <sheets>
    <sheet name="Respostas" sheetId="8" r:id="rId1"/>
    <sheet name="Tempo" sheetId="6" r:id="rId2"/>
    <sheet name="Tabela" sheetId="7" r:id="rId3"/>
    <sheet name="Demográficos" sheetId="9" r:id="rId4"/>
    <sheet name="Feedback" sheetId="10" r:id="rId5"/>
  </sheets>
  <calcPr calcId="144525"/>
</workbook>
</file>

<file path=xl/calcChain.xml><?xml version="1.0" encoding="utf-8"?>
<calcChain xmlns="http://schemas.openxmlformats.org/spreadsheetml/2006/main">
  <c r="D2" i="10" l="1"/>
  <c r="D3" i="10"/>
  <c r="D1" i="10"/>
  <c r="L23" i="7" l="1"/>
  <c r="M23" i="7"/>
  <c r="L36" i="7"/>
  <c r="M36" i="7"/>
  <c r="L35" i="7"/>
  <c r="M35" i="7"/>
  <c r="M31" i="7"/>
  <c r="M32" i="7"/>
  <c r="M33" i="7"/>
  <c r="M34" i="7"/>
  <c r="M4" i="7"/>
  <c r="M5" i="7"/>
  <c r="M6" i="7"/>
  <c r="M7" i="7"/>
  <c r="M8" i="7"/>
  <c r="M9" i="7"/>
  <c r="M10" i="7"/>
  <c r="M11" i="7"/>
  <c r="M12" i="7"/>
  <c r="M13" i="7"/>
  <c r="M14" i="7"/>
  <c r="M15" i="7"/>
  <c r="M16" i="7"/>
  <c r="M17" i="7"/>
  <c r="M18" i="7"/>
  <c r="M19" i="7"/>
  <c r="M20" i="7"/>
  <c r="M21" i="7"/>
  <c r="M22" i="7"/>
  <c r="M24" i="7"/>
  <c r="M25" i="7"/>
  <c r="M26" i="7"/>
  <c r="M27" i="7"/>
  <c r="M28" i="7"/>
  <c r="M29" i="7"/>
  <c r="M30" i="7"/>
  <c r="M3" i="7"/>
  <c r="L4" i="7"/>
  <c r="L5" i="7"/>
  <c r="L6" i="7"/>
  <c r="L7" i="7"/>
  <c r="L8" i="7"/>
  <c r="L9" i="7"/>
  <c r="L10" i="7"/>
  <c r="L11" i="7"/>
  <c r="L12" i="7"/>
  <c r="L13" i="7"/>
  <c r="L14" i="7"/>
  <c r="L15" i="7"/>
  <c r="L16" i="7"/>
  <c r="L17" i="7"/>
  <c r="L18" i="7"/>
  <c r="L19" i="7"/>
  <c r="L20" i="7"/>
  <c r="L21" i="7"/>
  <c r="L22" i="7"/>
  <c r="L24" i="7"/>
  <c r="L25" i="7"/>
  <c r="L26" i="7"/>
  <c r="L27" i="7"/>
  <c r="L28" i="7"/>
  <c r="L29" i="7"/>
  <c r="L30" i="7"/>
  <c r="L31" i="7"/>
  <c r="L32" i="7"/>
  <c r="L33" i="7"/>
  <c r="L34" i="7"/>
  <c r="L3" i="7"/>
  <c r="C36" i="7"/>
  <c r="D36" i="7"/>
  <c r="E36" i="7"/>
  <c r="G36" i="7"/>
  <c r="H36" i="7"/>
  <c r="I36" i="7"/>
  <c r="J36" i="7"/>
  <c r="B36" i="7"/>
  <c r="C35" i="7"/>
  <c r="D35" i="7"/>
  <c r="E35" i="7"/>
  <c r="G35" i="7"/>
  <c r="H35" i="7"/>
  <c r="I35" i="7"/>
  <c r="J35" i="7"/>
  <c r="B35" i="7"/>
</calcChain>
</file>

<file path=xl/sharedStrings.xml><?xml version="1.0" encoding="utf-8"?>
<sst xmlns="http://schemas.openxmlformats.org/spreadsheetml/2006/main" count="82" uniqueCount="48">
  <si>
    <t>ES5</t>
  </si>
  <si>
    <t>DP</t>
  </si>
  <si>
    <t>ES6</t>
  </si>
  <si>
    <t>Ex1ES6</t>
  </si>
  <si>
    <t>Ex2ES5</t>
  </si>
  <si>
    <t>Ex3ES5</t>
  </si>
  <si>
    <t>Ex2ES6</t>
  </si>
  <si>
    <t>Ex3ES6</t>
  </si>
  <si>
    <t>S</t>
  </si>
  <si>
    <t>R</t>
  </si>
  <si>
    <t>E1</t>
  </si>
  <si>
    <t>E2</t>
  </si>
  <si>
    <t>E3</t>
  </si>
  <si>
    <t>M</t>
  </si>
  <si>
    <t>df</t>
  </si>
  <si>
    <t>Sig.</t>
  </si>
  <si>
    <t>,000</t>
  </si>
  <si>
    <t>t</t>
  </si>
  <si>
    <t>,672</t>
  </si>
  <si>
    <t>,119</t>
  </si>
  <si>
    <t>-,242</t>
  </si>
  <si>
    <t>,242</t>
  </si>
  <si>
    <t>EDP</t>
  </si>
  <si>
    <t>Min.</t>
  </si>
  <si>
    <t>Max</t>
  </si>
  <si>
    <t>95% ICD</t>
  </si>
  <si>
    <t>.000</t>
  </si>
  <si>
    <t>E1S5 &amp; E1S6</t>
  </si>
  <si>
    <t>-,113</t>
  </si>
  <si>
    <t>,537</t>
  </si>
  <si>
    <t>E2S5 &amp; E2S6</t>
  </si>
  <si>
    <t>,466</t>
  </si>
  <si>
    <t>,007</t>
  </si>
  <si>
    <t>E3S5 &amp; E3S6</t>
  </si>
  <si>
    <t>,520</t>
  </si>
  <si>
    <t>,002</t>
  </si>
  <si>
    <t>Correlação</t>
  </si>
  <si>
    <t>E1S5 - E1S6</t>
  </si>
  <si>
    <t>E2S5 - E2S6</t>
  </si>
  <si>
    <t>E3S5 - E3S6</t>
  </si>
  <si>
    <t>SD</t>
  </si>
  <si>
    <t>SDE</t>
  </si>
  <si>
    <t>Min</t>
  </si>
  <si>
    <t>OO</t>
  </si>
  <si>
    <t>Semestre</t>
  </si>
  <si>
    <t>BOA</t>
  </si>
  <si>
    <t>EXCELENTE</t>
  </si>
  <si>
    <t>REGULAR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</si>
</sst>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0.0000000"/>
    <numFmt numFmtId="165" formatCode="0.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21">
    <xf numFmtId="0" fontId="0" fillId="0" borderId="0" xfId="0"/>
    <xf numFmtId="0" fontId="0" fillId="0" borderId="1" xfId="0" applyBorder="1"/>
    <xf numFmtId="0" fontId="0" fillId="0" borderId="2" xfId="0" applyBorder="1"/>
    <xf numFmtId="164" fontId="0" fillId="0" borderId="0" xfId="0" applyNumberFormat="1"/>
    <xf numFmtId="2" fontId="0" fillId="0" borderId="0" xfId="0" applyNumberFormat="1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Border="1" applyAlignment="1">
      <alignment horizontal="center"/>
    </xf>
    <xf numFmtId="165" fontId="0" fillId="0" borderId="2" xfId="0" applyNumberFormat="1" applyBorder="1"/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3" xfId="0" applyBorder="1"/>
    <xf numFmtId="0" fontId="0" fillId="0" borderId="3" xfId="0" applyBorder="1" applyAlignment="1">
      <alignment horizontal="center" wrapText="1"/>
    </xf>
    <xf numFmtId="3" fontId="0" fillId="0" borderId="1" xfId="0" applyNumberFormat="1" applyBorder="1"/>
    <xf numFmtId="49" fontId="0" fillId="0" borderId="1" xfId="0" applyNumberFormat="1" applyBorder="1" applyAlignment="1">
      <alignment horizontal="right"/>
    </xf>
    <xf numFmtId="3" fontId="0" fillId="0" borderId="0" xfId="0" applyNumberFormat="1" applyAlignment="1">
      <alignment horizontal="center"/>
    </xf>
    <xf numFmtId="3" fontId="0" fillId="0" borderId="1" xfId="0" applyNumberFormat="1" applyBorder="1" applyAlignment="1">
      <alignment horizontal="center"/>
    </xf>
    <xf numFmtId="49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 wrapText="1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</xdr:colOff>
      <xdr:row>5</xdr:row>
      <xdr:rowOff>95250</xdr:rowOff>
    </xdr:from>
    <xdr:to>
      <xdr:col>12</xdr:col>
      <xdr:colOff>18365</xdr:colOff>
      <xdr:row>24</xdr:row>
      <xdr:rowOff>123368</xdr:rowOff>
    </xdr:to>
    <xdr:pic>
      <xdr:nvPicPr>
        <xdr:cNvPr id="2" name="Imagem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95425" y="1047750"/>
          <a:ext cx="5485715" cy="36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26</xdr:row>
      <xdr:rowOff>123825</xdr:rowOff>
    </xdr:from>
    <xdr:to>
      <xdr:col>12</xdr:col>
      <xdr:colOff>18365</xdr:colOff>
      <xdr:row>45</xdr:row>
      <xdr:rowOff>161468</xdr:rowOff>
    </xdr:to>
    <xdr:pic>
      <xdr:nvPicPr>
        <xdr:cNvPr id="3" name="Imagem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5425" y="5086350"/>
          <a:ext cx="5485715" cy="36571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7408</xdr:colOff>
      <xdr:row>7</xdr:row>
      <xdr:rowOff>137583</xdr:rowOff>
    </xdr:from>
    <xdr:to>
      <xdr:col>17</xdr:col>
      <xdr:colOff>16247</xdr:colOff>
      <xdr:row>26</xdr:row>
      <xdr:rowOff>175226</xdr:rowOff>
    </xdr:to>
    <xdr:pic>
      <xdr:nvPicPr>
        <xdr:cNvPr id="2" name="Imagem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67741" y="1471083"/>
          <a:ext cx="5512173" cy="3657143"/>
        </a:xfrm>
        <a:prstGeom prst="rect">
          <a:avLst/>
        </a:prstGeom>
      </xdr:spPr>
    </xdr:pic>
    <xdr:clientData/>
  </xdr:twoCellAnchor>
  <xdr:twoCellAnchor editAs="oneCell">
    <xdr:from>
      <xdr:col>17</xdr:col>
      <xdr:colOff>518583</xdr:colOff>
      <xdr:row>7</xdr:row>
      <xdr:rowOff>158750</xdr:rowOff>
    </xdr:from>
    <xdr:to>
      <xdr:col>26</xdr:col>
      <xdr:colOff>479798</xdr:colOff>
      <xdr:row>27</xdr:row>
      <xdr:rowOff>5893</xdr:rowOff>
    </xdr:to>
    <xdr:pic>
      <xdr:nvPicPr>
        <xdr:cNvPr id="3" name="Imagem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82250" y="1492250"/>
          <a:ext cx="5485715" cy="365714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504825</xdr:colOff>
      <xdr:row>0</xdr:row>
      <xdr:rowOff>171450</xdr:rowOff>
    </xdr:from>
    <xdr:to>
      <xdr:col>14</xdr:col>
      <xdr:colOff>504140</xdr:colOff>
      <xdr:row>20</xdr:row>
      <xdr:rowOff>18593</xdr:rowOff>
    </xdr:to>
    <xdr:pic>
      <xdr:nvPicPr>
        <xdr:cNvPr id="2" name="Imagem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2825" y="171450"/>
          <a:ext cx="5485715" cy="3657143"/>
        </a:xfrm>
        <a:prstGeom prst="rect">
          <a:avLst/>
        </a:prstGeom>
      </xdr:spPr>
    </xdr:pic>
    <xdr:clientData/>
  </xdr:twoCellAnchor>
  <xdr:twoCellAnchor editAs="oneCell">
    <xdr:from>
      <xdr:col>5</xdr:col>
      <xdr:colOff>333375</xdr:colOff>
      <xdr:row>21</xdr:row>
      <xdr:rowOff>161925</xdr:rowOff>
    </xdr:from>
    <xdr:to>
      <xdr:col>16</xdr:col>
      <xdr:colOff>28588</xdr:colOff>
      <xdr:row>55</xdr:row>
      <xdr:rowOff>85738</xdr:rowOff>
    </xdr:to>
    <xdr:pic>
      <xdr:nvPicPr>
        <xdr:cNvPr id="3" name="Imagem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1375" y="4162425"/>
          <a:ext cx="6400813" cy="640081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58</xdr:row>
      <xdr:rowOff>0</xdr:rowOff>
    </xdr:from>
    <xdr:to>
      <xdr:col>14</xdr:col>
      <xdr:colOff>608915</xdr:colOff>
      <xdr:row>77</xdr:row>
      <xdr:rowOff>37643</xdr:rowOff>
    </xdr:to>
    <xdr:pic>
      <xdr:nvPicPr>
        <xdr:cNvPr id="4" name="Imagem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57600" y="11049000"/>
          <a:ext cx="5485715" cy="36571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Escritório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0"/>
  <sheetViews>
    <sheetView topLeftCell="A11" workbookViewId="0">
      <selection activeCell="N26" sqref="N26"/>
    </sheetView>
  </sheetViews>
  <sheetFormatPr defaultRowHeight="15" x14ac:dyDescent="0.25"/>
  <cols>
    <col min="1" max="1" width="4" bestFit="1" customWidth="1"/>
    <col min="2" max="2" width="5.140625" customWidth="1"/>
    <col min="3" max="3" width="4" bestFit="1" customWidth="1"/>
    <col min="6" max="8" width="12" bestFit="1" customWidth="1"/>
    <col min="10" max="10" width="9.5703125" bestFit="1" customWidth="1"/>
  </cols>
  <sheetData>
    <row r="1" spans="1:12" x14ac:dyDescent="0.25">
      <c r="A1" t="s">
        <v>0</v>
      </c>
      <c r="C1" t="s">
        <v>2</v>
      </c>
    </row>
    <row r="2" spans="1:12" x14ac:dyDescent="0.25">
      <c r="A2">
        <v>3</v>
      </c>
      <c r="C2">
        <v>2</v>
      </c>
      <c r="E2" s="11"/>
      <c r="F2" s="11"/>
      <c r="G2" s="11"/>
      <c r="H2" s="19" t="s">
        <v>25</v>
      </c>
      <c r="I2" s="19"/>
      <c r="J2" s="11"/>
      <c r="K2" s="11"/>
      <c r="L2" s="11"/>
    </row>
    <row r="3" spans="1:12" x14ac:dyDescent="0.25">
      <c r="A3">
        <v>2</v>
      </c>
      <c r="C3">
        <v>2</v>
      </c>
      <c r="E3" s="1" t="s">
        <v>13</v>
      </c>
      <c r="F3" s="1" t="s">
        <v>1</v>
      </c>
      <c r="G3" s="1" t="s">
        <v>22</v>
      </c>
      <c r="H3" s="1" t="s">
        <v>23</v>
      </c>
      <c r="I3" s="1" t="s">
        <v>24</v>
      </c>
      <c r="J3" s="1" t="s">
        <v>17</v>
      </c>
      <c r="K3" s="1" t="s">
        <v>14</v>
      </c>
      <c r="L3" s="1" t="s">
        <v>15</v>
      </c>
    </row>
    <row r="4" spans="1:12" x14ac:dyDescent="0.25">
      <c r="A4">
        <v>2</v>
      </c>
      <c r="C4">
        <v>3</v>
      </c>
      <c r="E4" s="1" t="s">
        <v>16</v>
      </c>
      <c r="F4" s="1" t="s">
        <v>18</v>
      </c>
      <c r="G4" s="1" t="s">
        <v>19</v>
      </c>
      <c r="H4" s="1" t="s">
        <v>20</v>
      </c>
      <c r="I4" s="1" t="s">
        <v>21</v>
      </c>
      <c r="J4" s="1" t="s">
        <v>16</v>
      </c>
      <c r="K4" s="1">
        <v>31</v>
      </c>
      <c r="L4" s="13">
        <v>1000</v>
      </c>
    </row>
    <row r="5" spans="1:12" x14ac:dyDescent="0.25">
      <c r="A5">
        <v>3</v>
      </c>
      <c r="C5">
        <v>2</v>
      </c>
      <c r="F5" s="3"/>
      <c r="G5" s="3"/>
      <c r="H5" s="3"/>
    </row>
    <row r="6" spans="1:12" x14ac:dyDescent="0.25">
      <c r="A6">
        <v>2</v>
      </c>
      <c r="C6">
        <v>3</v>
      </c>
    </row>
    <row r="7" spans="1:12" x14ac:dyDescent="0.25">
      <c r="A7">
        <v>3</v>
      </c>
      <c r="C7">
        <v>2</v>
      </c>
    </row>
    <row r="8" spans="1:12" x14ac:dyDescent="0.25">
      <c r="A8">
        <v>3</v>
      </c>
      <c r="C8">
        <v>2</v>
      </c>
    </row>
    <row r="9" spans="1:12" x14ac:dyDescent="0.25">
      <c r="A9">
        <v>3</v>
      </c>
      <c r="C9">
        <v>3</v>
      </c>
    </row>
    <row r="10" spans="1:12" x14ac:dyDescent="0.25">
      <c r="A10">
        <v>2</v>
      </c>
      <c r="C10">
        <v>3</v>
      </c>
    </row>
    <row r="11" spans="1:12" x14ac:dyDescent="0.25">
      <c r="A11">
        <v>2</v>
      </c>
      <c r="C11">
        <v>1</v>
      </c>
    </row>
    <row r="12" spans="1:12" x14ac:dyDescent="0.25">
      <c r="A12">
        <v>2</v>
      </c>
      <c r="C12">
        <v>2</v>
      </c>
    </row>
    <row r="13" spans="1:12" ht="15.75" customHeight="1" x14ac:dyDescent="0.25">
      <c r="A13">
        <v>3</v>
      </c>
      <c r="C13">
        <v>3</v>
      </c>
    </row>
    <row r="14" spans="1:12" x14ac:dyDescent="0.25">
      <c r="A14">
        <v>3</v>
      </c>
      <c r="C14">
        <v>2</v>
      </c>
    </row>
    <row r="15" spans="1:12" x14ac:dyDescent="0.25">
      <c r="A15">
        <v>3</v>
      </c>
      <c r="C15">
        <v>3</v>
      </c>
    </row>
    <row r="16" spans="1:12" x14ac:dyDescent="0.25">
      <c r="A16">
        <v>3</v>
      </c>
      <c r="C16">
        <v>3</v>
      </c>
    </row>
    <row r="17" spans="1:3" x14ac:dyDescent="0.25">
      <c r="A17">
        <v>3</v>
      </c>
      <c r="C17">
        <v>3</v>
      </c>
    </row>
    <row r="18" spans="1:3" x14ac:dyDescent="0.25">
      <c r="A18">
        <v>2</v>
      </c>
      <c r="C18">
        <v>2</v>
      </c>
    </row>
    <row r="19" spans="1:3" x14ac:dyDescent="0.25">
      <c r="A19">
        <v>3</v>
      </c>
      <c r="C19">
        <v>3</v>
      </c>
    </row>
    <row r="20" spans="1:3" x14ac:dyDescent="0.25">
      <c r="A20">
        <v>0</v>
      </c>
      <c r="C20">
        <v>1</v>
      </c>
    </row>
    <row r="21" spans="1:3" x14ac:dyDescent="0.25">
      <c r="A21">
        <v>3</v>
      </c>
      <c r="C21">
        <v>3</v>
      </c>
    </row>
    <row r="22" spans="1:3" x14ac:dyDescent="0.25">
      <c r="A22">
        <v>1</v>
      </c>
      <c r="C22">
        <v>2</v>
      </c>
    </row>
    <row r="23" spans="1:3" x14ac:dyDescent="0.25">
      <c r="A23">
        <v>1</v>
      </c>
      <c r="C23">
        <v>0</v>
      </c>
    </row>
    <row r="24" spans="1:3" x14ac:dyDescent="0.25">
      <c r="A24">
        <v>1</v>
      </c>
      <c r="C24">
        <v>1</v>
      </c>
    </row>
    <row r="25" spans="1:3" x14ac:dyDescent="0.25">
      <c r="A25">
        <v>3</v>
      </c>
      <c r="C25">
        <v>3</v>
      </c>
    </row>
    <row r="26" spans="1:3" x14ac:dyDescent="0.25">
      <c r="A26">
        <v>2</v>
      </c>
      <c r="C26">
        <v>2</v>
      </c>
    </row>
    <row r="27" spans="1:3" x14ac:dyDescent="0.25">
      <c r="A27">
        <v>3</v>
      </c>
      <c r="C27">
        <v>3</v>
      </c>
    </row>
    <row r="28" spans="1:3" x14ac:dyDescent="0.25">
      <c r="A28">
        <v>2</v>
      </c>
      <c r="C28">
        <v>3</v>
      </c>
    </row>
    <row r="29" spans="1:3" x14ac:dyDescent="0.25">
      <c r="A29">
        <v>3</v>
      </c>
      <c r="C29">
        <v>3</v>
      </c>
    </row>
    <row r="30" spans="1:3" x14ac:dyDescent="0.25">
      <c r="A30" s="1">
        <v>3</v>
      </c>
      <c r="C30" s="1">
        <v>3</v>
      </c>
    </row>
  </sheetData>
  <mergeCells count="1">
    <mergeCell ref="H2:I2"/>
  </mergeCells>
  <pageMargins left="0.511811024" right="0.511811024" top="0.78740157499999996" bottom="0.78740157499999996" header="0.31496062000000002" footer="0.31496062000000002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9"/>
  <sheetViews>
    <sheetView topLeftCell="D1" zoomScale="90" zoomScaleNormal="90" workbookViewId="0">
      <selection activeCell="S10" sqref="S10"/>
    </sheetView>
  </sheetViews>
  <sheetFormatPr defaultRowHeight="15" x14ac:dyDescent="0.25"/>
  <cols>
    <col min="1" max="3" width="7" bestFit="1" customWidth="1"/>
    <col min="4" max="4" width="5.140625" customWidth="1"/>
    <col min="5" max="7" width="7" bestFit="1" customWidth="1"/>
    <col min="10" max="12" width="12" bestFit="1" customWidth="1"/>
    <col min="14" max="14" width="9.5703125" bestFit="1" customWidth="1"/>
  </cols>
  <sheetData>
    <row r="1" spans="1:17" x14ac:dyDescent="0.25">
      <c r="A1" t="s">
        <v>4</v>
      </c>
      <c r="B1" t="s">
        <v>4</v>
      </c>
      <c r="C1" t="s">
        <v>5</v>
      </c>
      <c r="E1" t="s">
        <v>3</v>
      </c>
      <c r="F1" t="s">
        <v>6</v>
      </c>
      <c r="G1" t="s">
        <v>7</v>
      </c>
    </row>
    <row r="2" spans="1:17" x14ac:dyDescent="0.25">
      <c r="A2">
        <v>83</v>
      </c>
      <c r="B2">
        <v>36</v>
      </c>
      <c r="C2">
        <v>109</v>
      </c>
      <c r="E2">
        <v>46</v>
      </c>
      <c r="F2">
        <v>32</v>
      </c>
      <c r="G2">
        <v>71</v>
      </c>
      <c r="J2" s="4"/>
      <c r="K2" s="4"/>
      <c r="L2" s="4"/>
      <c r="M2" s="4"/>
      <c r="N2" s="4"/>
      <c r="O2" s="4"/>
      <c r="P2" s="4"/>
    </row>
    <row r="3" spans="1:17" x14ac:dyDescent="0.25">
      <c r="A3">
        <v>46</v>
      </c>
      <c r="B3">
        <v>94</v>
      </c>
      <c r="C3">
        <v>124</v>
      </c>
      <c r="E3">
        <v>29</v>
      </c>
      <c r="F3">
        <v>32</v>
      </c>
      <c r="G3">
        <v>32</v>
      </c>
      <c r="J3" s="4"/>
      <c r="K3" s="4"/>
      <c r="L3" s="4"/>
      <c r="M3" s="4"/>
      <c r="N3" s="4"/>
      <c r="O3" s="4"/>
      <c r="P3" s="4"/>
    </row>
    <row r="4" spans="1:17" x14ac:dyDescent="0.25">
      <c r="A4">
        <v>60</v>
      </c>
      <c r="B4">
        <v>56</v>
      </c>
      <c r="C4">
        <v>35</v>
      </c>
      <c r="E4">
        <v>34</v>
      </c>
      <c r="F4">
        <v>98</v>
      </c>
      <c r="G4">
        <v>36</v>
      </c>
      <c r="J4" s="10"/>
      <c r="K4" s="10"/>
      <c r="L4" s="10"/>
      <c r="M4" s="19" t="s">
        <v>25</v>
      </c>
      <c r="N4" s="19"/>
      <c r="O4" s="10"/>
      <c r="P4" s="10"/>
      <c r="Q4" s="10"/>
    </row>
    <row r="5" spans="1:17" x14ac:dyDescent="0.25">
      <c r="A5">
        <v>158</v>
      </c>
      <c r="B5">
        <v>52</v>
      </c>
      <c r="C5">
        <v>77</v>
      </c>
      <c r="E5">
        <v>26</v>
      </c>
      <c r="F5">
        <v>48</v>
      </c>
      <c r="G5">
        <v>99</v>
      </c>
      <c r="J5" s="18" t="s">
        <v>13</v>
      </c>
      <c r="K5" s="18" t="s">
        <v>1</v>
      </c>
      <c r="L5" s="18" t="s">
        <v>22</v>
      </c>
      <c r="M5" s="18" t="s">
        <v>23</v>
      </c>
      <c r="N5" s="18" t="s">
        <v>24</v>
      </c>
      <c r="O5" s="18" t="s">
        <v>17</v>
      </c>
      <c r="P5" s="18" t="s">
        <v>14</v>
      </c>
      <c r="Q5" s="18" t="s">
        <v>15</v>
      </c>
    </row>
    <row r="6" spans="1:17" x14ac:dyDescent="0.25">
      <c r="A6">
        <v>93</v>
      </c>
      <c r="B6">
        <v>23</v>
      </c>
      <c r="C6">
        <v>49</v>
      </c>
      <c r="E6">
        <v>31</v>
      </c>
      <c r="F6">
        <v>16</v>
      </c>
      <c r="G6">
        <v>20</v>
      </c>
      <c r="J6" s="6">
        <v>126.06</v>
      </c>
      <c r="K6" s="6">
        <v>89.97</v>
      </c>
      <c r="L6" s="6">
        <v>15.9</v>
      </c>
      <c r="M6" s="6">
        <v>93.63</v>
      </c>
      <c r="N6" s="6">
        <v>158.5</v>
      </c>
      <c r="O6" s="6">
        <v>7.93</v>
      </c>
      <c r="P6" s="6">
        <v>31</v>
      </c>
      <c r="Q6" s="17" t="s">
        <v>26</v>
      </c>
    </row>
    <row r="7" spans="1:17" x14ac:dyDescent="0.25">
      <c r="A7">
        <v>44</v>
      </c>
      <c r="B7">
        <v>103</v>
      </c>
      <c r="C7">
        <v>71</v>
      </c>
      <c r="E7">
        <v>43</v>
      </c>
      <c r="F7">
        <v>26</v>
      </c>
      <c r="G7">
        <v>59</v>
      </c>
    </row>
    <row r="8" spans="1:17" x14ac:dyDescent="0.25">
      <c r="A8">
        <v>104</v>
      </c>
      <c r="B8">
        <v>49</v>
      </c>
      <c r="C8">
        <v>53</v>
      </c>
      <c r="E8">
        <v>33</v>
      </c>
      <c r="F8">
        <v>31</v>
      </c>
      <c r="G8">
        <v>23</v>
      </c>
    </row>
    <row r="9" spans="1:17" x14ac:dyDescent="0.25">
      <c r="A9">
        <v>38</v>
      </c>
      <c r="B9">
        <v>42</v>
      </c>
      <c r="C9">
        <v>62</v>
      </c>
      <c r="E9">
        <v>47</v>
      </c>
      <c r="F9">
        <v>22</v>
      </c>
      <c r="G9">
        <v>16</v>
      </c>
      <c r="J9" s="11"/>
      <c r="K9" s="11"/>
      <c r="L9" s="11"/>
      <c r="M9" s="12"/>
      <c r="N9" s="12"/>
      <c r="O9" s="11"/>
      <c r="P9" s="11"/>
      <c r="Q9" s="11"/>
    </row>
    <row r="10" spans="1:17" x14ac:dyDescent="0.25">
      <c r="A10">
        <v>94</v>
      </c>
      <c r="B10">
        <v>40</v>
      </c>
      <c r="C10">
        <v>35</v>
      </c>
      <c r="E10">
        <v>27</v>
      </c>
      <c r="F10">
        <v>9</v>
      </c>
      <c r="G10">
        <v>7</v>
      </c>
      <c r="J10" s="2"/>
      <c r="K10" s="2"/>
      <c r="L10" s="2"/>
      <c r="M10" s="2"/>
      <c r="N10" s="2"/>
      <c r="O10" s="2"/>
      <c r="P10" s="2"/>
      <c r="Q10" s="2"/>
    </row>
    <row r="11" spans="1:17" x14ac:dyDescent="0.25">
      <c r="A11">
        <v>42</v>
      </c>
      <c r="B11">
        <v>82</v>
      </c>
      <c r="C11">
        <v>75</v>
      </c>
      <c r="E11">
        <v>26</v>
      </c>
      <c r="F11">
        <v>27</v>
      </c>
      <c r="G11">
        <v>99</v>
      </c>
      <c r="J11" s="1"/>
      <c r="K11" s="1"/>
      <c r="L11" s="1"/>
      <c r="M11" s="1"/>
      <c r="N11" s="1"/>
      <c r="O11" s="1"/>
      <c r="P11" s="1"/>
      <c r="Q11" s="14"/>
    </row>
    <row r="12" spans="1:17" x14ac:dyDescent="0.25">
      <c r="A12">
        <v>70</v>
      </c>
      <c r="B12">
        <v>53</v>
      </c>
      <c r="C12">
        <v>45</v>
      </c>
      <c r="E12">
        <v>34</v>
      </c>
      <c r="F12">
        <v>14</v>
      </c>
      <c r="G12">
        <v>38</v>
      </c>
    </row>
    <row r="13" spans="1:17" x14ac:dyDescent="0.25">
      <c r="A13">
        <v>90</v>
      </c>
      <c r="B13">
        <v>66</v>
      </c>
      <c r="C13">
        <v>32</v>
      </c>
      <c r="E13">
        <v>17</v>
      </c>
      <c r="F13">
        <v>72</v>
      </c>
      <c r="G13">
        <v>11</v>
      </c>
    </row>
    <row r="14" spans="1:17" x14ac:dyDescent="0.25">
      <c r="A14">
        <v>44</v>
      </c>
      <c r="B14">
        <v>20</v>
      </c>
      <c r="C14">
        <v>21</v>
      </c>
      <c r="E14">
        <v>50</v>
      </c>
      <c r="F14">
        <v>12</v>
      </c>
      <c r="G14">
        <v>34</v>
      </c>
    </row>
    <row r="15" spans="1:17" x14ac:dyDescent="0.25">
      <c r="A15">
        <v>67</v>
      </c>
      <c r="B15">
        <v>40</v>
      </c>
      <c r="C15">
        <v>74</v>
      </c>
      <c r="E15">
        <v>45</v>
      </c>
      <c r="F15">
        <v>11</v>
      </c>
      <c r="G15">
        <v>17</v>
      </c>
    </row>
    <row r="16" spans="1:17" x14ac:dyDescent="0.25">
      <c r="A16">
        <v>71</v>
      </c>
      <c r="B16">
        <v>57</v>
      </c>
      <c r="C16">
        <v>88</v>
      </c>
      <c r="E16">
        <v>19</v>
      </c>
      <c r="F16">
        <v>83</v>
      </c>
      <c r="G16">
        <v>154</v>
      </c>
    </row>
    <row r="17" spans="1:7" x14ac:dyDescent="0.25">
      <c r="A17">
        <v>84</v>
      </c>
      <c r="B17">
        <v>32</v>
      </c>
      <c r="C17">
        <v>33</v>
      </c>
      <c r="E17">
        <v>39</v>
      </c>
      <c r="F17">
        <v>16</v>
      </c>
      <c r="G17">
        <v>13</v>
      </c>
    </row>
    <row r="18" spans="1:7" x14ac:dyDescent="0.25">
      <c r="A18">
        <v>79</v>
      </c>
      <c r="B18">
        <v>53</v>
      </c>
      <c r="C18">
        <v>62</v>
      </c>
      <c r="E18">
        <v>55</v>
      </c>
      <c r="F18">
        <v>24</v>
      </c>
      <c r="G18">
        <v>14</v>
      </c>
    </row>
    <row r="19" spans="1:7" x14ac:dyDescent="0.25">
      <c r="A19">
        <v>54</v>
      </c>
      <c r="B19">
        <v>66</v>
      </c>
      <c r="C19">
        <v>219</v>
      </c>
      <c r="E19">
        <v>56</v>
      </c>
      <c r="F19">
        <v>13</v>
      </c>
      <c r="G19">
        <v>23</v>
      </c>
    </row>
    <row r="20" spans="1:7" x14ac:dyDescent="0.25">
      <c r="A20">
        <v>107</v>
      </c>
      <c r="B20">
        <v>96</v>
      </c>
      <c r="C20">
        <v>124</v>
      </c>
      <c r="E20">
        <v>42</v>
      </c>
      <c r="F20">
        <v>24</v>
      </c>
      <c r="G20">
        <v>74</v>
      </c>
    </row>
    <row r="21" spans="1:7" x14ac:dyDescent="0.25">
      <c r="A21">
        <v>133</v>
      </c>
      <c r="B21">
        <v>166</v>
      </c>
      <c r="C21">
        <v>166</v>
      </c>
      <c r="E21">
        <v>47</v>
      </c>
      <c r="F21">
        <v>73</v>
      </c>
      <c r="G21">
        <v>74</v>
      </c>
    </row>
    <row r="22" spans="1:7" x14ac:dyDescent="0.25">
      <c r="A22">
        <v>131</v>
      </c>
      <c r="B22">
        <v>248</v>
      </c>
      <c r="C22">
        <v>204</v>
      </c>
      <c r="E22">
        <v>80</v>
      </c>
      <c r="F22">
        <v>76</v>
      </c>
      <c r="G22">
        <v>185</v>
      </c>
    </row>
    <row r="23" spans="1:7" x14ac:dyDescent="0.25">
      <c r="A23">
        <v>130</v>
      </c>
      <c r="B23">
        <v>14</v>
      </c>
      <c r="C23">
        <v>32</v>
      </c>
      <c r="E23">
        <v>21</v>
      </c>
      <c r="F23">
        <v>14</v>
      </c>
      <c r="G23">
        <v>8</v>
      </c>
    </row>
    <row r="24" spans="1:7" x14ac:dyDescent="0.25">
      <c r="A24">
        <v>73</v>
      </c>
      <c r="B24">
        <v>123</v>
      </c>
      <c r="C24">
        <v>97</v>
      </c>
      <c r="E24">
        <v>44</v>
      </c>
      <c r="F24">
        <v>25</v>
      </c>
      <c r="G24">
        <v>37</v>
      </c>
    </row>
    <row r="25" spans="1:7" x14ac:dyDescent="0.25">
      <c r="A25">
        <v>65</v>
      </c>
      <c r="B25">
        <v>106</v>
      </c>
      <c r="C25">
        <v>94</v>
      </c>
      <c r="E25">
        <v>43</v>
      </c>
      <c r="F25">
        <v>41</v>
      </c>
      <c r="G25">
        <v>39</v>
      </c>
    </row>
    <row r="26" spans="1:7" x14ac:dyDescent="0.25">
      <c r="A26">
        <v>126</v>
      </c>
      <c r="B26">
        <v>34</v>
      </c>
      <c r="C26">
        <v>13</v>
      </c>
      <c r="E26">
        <v>43</v>
      </c>
      <c r="F26">
        <v>48</v>
      </c>
      <c r="G26">
        <v>14</v>
      </c>
    </row>
    <row r="27" spans="1:7" x14ac:dyDescent="0.25">
      <c r="A27">
        <v>189</v>
      </c>
      <c r="B27">
        <v>35</v>
      </c>
      <c r="C27">
        <v>29</v>
      </c>
      <c r="E27">
        <v>23</v>
      </c>
      <c r="F27">
        <v>21</v>
      </c>
      <c r="G27">
        <v>13</v>
      </c>
    </row>
    <row r="28" spans="1:7" x14ac:dyDescent="0.25">
      <c r="A28">
        <v>169</v>
      </c>
      <c r="B28">
        <v>162</v>
      </c>
      <c r="C28">
        <v>132</v>
      </c>
      <c r="E28">
        <v>35</v>
      </c>
      <c r="F28">
        <v>84</v>
      </c>
      <c r="G28">
        <v>66</v>
      </c>
    </row>
    <row r="29" spans="1:7" x14ac:dyDescent="0.25">
      <c r="A29">
        <v>173</v>
      </c>
      <c r="B29">
        <v>173</v>
      </c>
      <c r="C29">
        <v>122</v>
      </c>
      <c r="E29">
        <v>29</v>
      </c>
      <c r="F29">
        <v>40</v>
      </c>
      <c r="G29">
        <v>46</v>
      </c>
    </row>
    <row r="30" spans="1:7" x14ac:dyDescent="0.25">
      <c r="A30">
        <v>75</v>
      </c>
      <c r="B30">
        <v>54</v>
      </c>
      <c r="C30">
        <v>58</v>
      </c>
      <c r="E30">
        <v>47</v>
      </c>
      <c r="F30">
        <v>34</v>
      </c>
      <c r="G30">
        <v>40</v>
      </c>
    </row>
    <row r="31" spans="1:7" x14ac:dyDescent="0.25">
      <c r="A31">
        <v>92</v>
      </c>
      <c r="B31">
        <v>124</v>
      </c>
      <c r="C31">
        <v>128</v>
      </c>
      <c r="E31">
        <v>46</v>
      </c>
      <c r="F31">
        <v>31</v>
      </c>
      <c r="G31">
        <v>41</v>
      </c>
    </row>
    <row r="32" spans="1:7" x14ac:dyDescent="0.25">
      <c r="A32">
        <v>68</v>
      </c>
      <c r="B32">
        <v>93</v>
      </c>
      <c r="C32">
        <v>43</v>
      </c>
      <c r="E32">
        <v>57</v>
      </c>
      <c r="F32">
        <v>24</v>
      </c>
      <c r="G32">
        <v>26</v>
      </c>
    </row>
    <row r="33" spans="1:18" x14ac:dyDescent="0.25">
      <c r="A33" s="1">
        <v>24</v>
      </c>
      <c r="B33" s="1">
        <v>8</v>
      </c>
      <c r="C33" s="1">
        <v>84</v>
      </c>
      <c r="E33" s="1">
        <v>19</v>
      </c>
      <c r="F33" s="1">
        <v>35</v>
      </c>
      <c r="G33" s="1">
        <v>14</v>
      </c>
    </row>
    <row r="39" spans="1:18" x14ac:dyDescent="0.25">
      <c r="J39" s="9"/>
      <c r="K39" s="9" t="s">
        <v>8</v>
      </c>
      <c r="L39" s="9" t="s">
        <v>36</v>
      </c>
      <c r="M39" s="9" t="s">
        <v>15</v>
      </c>
    </row>
    <row r="40" spans="1:18" x14ac:dyDescent="0.25">
      <c r="J40" s="5" t="s">
        <v>27</v>
      </c>
      <c r="K40" s="5">
        <v>32</v>
      </c>
      <c r="L40" s="5" t="s">
        <v>28</v>
      </c>
      <c r="M40" s="5" t="s">
        <v>29</v>
      </c>
    </row>
    <row r="41" spans="1:18" x14ac:dyDescent="0.25">
      <c r="J41" s="5" t="s">
        <v>30</v>
      </c>
      <c r="K41" s="5">
        <v>32</v>
      </c>
      <c r="L41" s="5" t="s">
        <v>31</v>
      </c>
      <c r="M41" s="5" t="s">
        <v>32</v>
      </c>
    </row>
    <row r="42" spans="1:18" x14ac:dyDescent="0.25">
      <c r="J42" s="6" t="s">
        <v>33</v>
      </c>
      <c r="K42" s="6">
        <v>32</v>
      </c>
      <c r="L42" s="6" t="s">
        <v>34</v>
      </c>
      <c r="M42" s="6" t="s">
        <v>35</v>
      </c>
    </row>
    <row r="45" spans="1:18" x14ac:dyDescent="0.25">
      <c r="J45" s="10"/>
      <c r="K45" s="10"/>
      <c r="L45" s="10"/>
      <c r="M45" s="10"/>
      <c r="N45" s="19" t="s">
        <v>25</v>
      </c>
      <c r="O45" s="19"/>
      <c r="P45" s="10"/>
      <c r="Q45" s="10"/>
      <c r="R45" s="10"/>
    </row>
    <row r="46" spans="1:18" x14ac:dyDescent="0.25">
      <c r="J46" s="18"/>
      <c r="K46" s="6" t="s">
        <v>13</v>
      </c>
      <c r="L46" s="6" t="s">
        <v>40</v>
      </c>
      <c r="M46" s="6" t="s">
        <v>41</v>
      </c>
      <c r="N46" s="6" t="s">
        <v>42</v>
      </c>
      <c r="O46" s="6" t="s">
        <v>24</v>
      </c>
      <c r="P46" s="6" t="s">
        <v>17</v>
      </c>
      <c r="Q46" s="6" t="s">
        <v>14</v>
      </c>
      <c r="R46" s="6" t="s">
        <v>15</v>
      </c>
    </row>
    <row r="47" spans="1:18" x14ac:dyDescent="0.25">
      <c r="J47" s="7" t="s">
        <v>37</v>
      </c>
      <c r="K47" s="15">
        <v>51344</v>
      </c>
      <c r="L47" s="15">
        <v>45853</v>
      </c>
      <c r="M47" s="15">
        <v>8106</v>
      </c>
      <c r="N47" s="15">
        <v>34812</v>
      </c>
      <c r="O47" s="15">
        <v>67875</v>
      </c>
      <c r="P47" s="15">
        <v>6334</v>
      </c>
      <c r="Q47" s="5">
        <v>31</v>
      </c>
      <c r="R47" s="5" t="s">
        <v>16</v>
      </c>
    </row>
    <row r="48" spans="1:18" x14ac:dyDescent="0.25">
      <c r="J48" s="5" t="s">
        <v>38</v>
      </c>
      <c r="K48" s="15">
        <v>38875</v>
      </c>
      <c r="L48" s="15">
        <v>47844</v>
      </c>
      <c r="M48" s="15">
        <v>8458</v>
      </c>
      <c r="N48" s="15">
        <v>21625</v>
      </c>
      <c r="O48" s="15">
        <v>56125</v>
      </c>
      <c r="P48" s="15">
        <v>4596</v>
      </c>
      <c r="Q48" s="5">
        <v>31</v>
      </c>
      <c r="R48" s="5" t="s">
        <v>16</v>
      </c>
    </row>
    <row r="49" spans="10:18" x14ac:dyDescent="0.25">
      <c r="J49" s="6" t="s">
        <v>39</v>
      </c>
      <c r="K49" s="16">
        <v>35844</v>
      </c>
      <c r="L49" s="16">
        <v>46149</v>
      </c>
      <c r="M49" s="16">
        <v>8158</v>
      </c>
      <c r="N49" s="16">
        <v>19205</v>
      </c>
      <c r="O49" s="16">
        <v>52482</v>
      </c>
      <c r="P49" s="16">
        <v>4394</v>
      </c>
      <c r="Q49" s="6">
        <v>31</v>
      </c>
      <c r="R49" s="6" t="s">
        <v>16</v>
      </c>
    </row>
  </sheetData>
  <mergeCells count="2">
    <mergeCell ref="N45:O45"/>
    <mergeCell ref="M4:N4"/>
  </mergeCells>
  <pageMargins left="0.511811024" right="0.511811024" top="0.78740157499999996" bottom="0.78740157499999996" header="0.31496062000000002" footer="0.31496062000000002"/>
  <pageSetup paperSize="0" orientation="portrait" horizontalDpi="0" verticalDpi="0" copies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6"/>
  <sheetViews>
    <sheetView workbookViewId="0">
      <selection activeCell="G3" sqref="G3:G34"/>
    </sheetView>
  </sheetViews>
  <sheetFormatPr defaultRowHeight="15" x14ac:dyDescent="0.25"/>
  <cols>
    <col min="1" max="1" width="3" bestFit="1" customWidth="1"/>
    <col min="2" max="2" width="3.5703125" bestFit="1" customWidth="1"/>
    <col min="3" max="3" width="5.5703125" bestFit="1" customWidth="1"/>
    <col min="4" max="5" width="4.5703125" bestFit="1" customWidth="1"/>
    <col min="6" max="6" width="4.85546875" customWidth="1"/>
    <col min="7" max="7" width="3.5703125" bestFit="1" customWidth="1"/>
    <col min="8" max="10" width="4.5703125" bestFit="1" customWidth="1"/>
  </cols>
  <sheetData>
    <row r="1" spans="1:13" x14ac:dyDescent="0.25">
      <c r="B1" s="20" t="s">
        <v>0</v>
      </c>
      <c r="C1" s="20"/>
      <c r="D1" s="20"/>
      <c r="E1" s="20"/>
      <c r="F1" s="7"/>
      <c r="G1" s="20" t="s">
        <v>2</v>
      </c>
      <c r="H1" s="20"/>
      <c r="I1" s="20"/>
      <c r="J1" s="20"/>
    </row>
    <row r="2" spans="1:13" x14ac:dyDescent="0.25">
      <c r="A2" s="1" t="s">
        <v>8</v>
      </c>
      <c r="B2" s="1" t="s">
        <v>9</v>
      </c>
      <c r="C2" s="1" t="s">
        <v>10</v>
      </c>
      <c r="D2" s="1" t="s">
        <v>11</v>
      </c>
      <c r="E2" s="1" t="s">
        <v>12</v>
      </c>
      <c r="F2" s="1"/>
      <c r="G2" s="1" t="s">
        <v>9</v>
      </c>
      <c r="H2" s="1" t="s">
        <v>10</v>
      </c>
      <c r="I2" s="1" t="s">
        <v>11</v>
      </c>
      <c r="J2" s="1" t="s">
        <v>12</v>
      </c>
      <c r="L2" t="s">
        <v>0</v>
      </c>
      <c r="M2" t="s">
        <v>2</v>
      </c>
    </row>
    <row r="3" spans="1:13" x14ac:dyDescent="0.25">
      <c r="A3">
        <v>1</v>
      </c>
      <c r="B3">
        <v>3</v>
      </c>
      <c r="C3">
        <v>83</v>
      </c>
      <c r="D3">
        <v>36</v>
      </c>
      <c r="E3">
        <v>109</v>
      </c>
      <c r="G3">
        <v>2</v>
      </c>
      <c r="H3">
        <v>46</v>
      </c>
      <c r="I3">
        <v>32</v>
      </c>
      <c r="J3">
        <v>71</v>
      </c>
      <c r="L3">
        <f>SUM(C3:E3)</f>
        <v>228</v>
      </c>
      <c r="M3">
        <f>SUM(H3:J3)</f>
        <v>149</v>
      </c>
    </row>
    <row r="4" spans="1:13" x14ac:dyDescent="0.25">
      <c r="A4">
        <v>2</v>
      </c>
      <c r="B4">
        <v>2</v>
      </c>
      <c r="C4">
        <v>46</v>
      </c>
      <c r="D4">
        <v>94</v>
      </c>
      <c r="E4">
        <v>124</v>
      </c>
      <c r="G4">
        <v>2</v>
      </c>
      <c r="H4">
        <v>29</v>
      </c>
      <c r="I4">
        <v>32</v>
      </c>
      <c r="J4">
        <v>32</v>
      </c>
      <c r="L4">
        <f t="shared" ref="L4:L34" si="0">SUM(C4:E4)</f>
        <v>264</v>
      </c>
      <c r="M4">
        <f t="shared" ref="M4:M34" si="1">SUM(H4:J4)</f>
        <v>93</v>
      </c>
    </row>
    <row r="5" spans="1:13" x14ac:dyDescent="0.25">
      <c r="A5">
        <v>3</v>
      </c>
      <c r="B5">
        <v>2</v>
      </c>
      <c r="C5">
        <v>60</v>
      </c>
      <c r="D5">
        <v>56</v>
      </c>
      <c r="E5">
        <v>35</v>
      </c>
      <c r="G5">
        <v>3</v>
      </c>
      <c r="H5">
        <v>34</v>
      </c>
      <c r="I5">
        <v>98</v>
      </c>
      <c r="J5">
        <v>36</v>
      </c>
      <c r="L5">
        <f t="shared" si="0"/>
        <v>151</v>
      </c>
      <c r="M5">
        <f t="shared" si="1"/>
        <v>168</v>
      </c>
    </row>
    <row r="6" spans="1:13" x14ac:dyDescent="0.25">
      <c r="A6">
        <v>4</v>
      </c>
      <c r="B6">
        <v>3</v>
      </c>
      <c r="C6">
        <v>158</v>
      </c>
      <c r="D6">
        <v>52</v>
      </c>
      <c r="E6">
        <v>77</v>
      </c>
      <c r="G6">
        <v>2</v>
      </c>
      <c r="H6">
        <v>26</v>
      </c>
      <c r="I6">
        <v>48</v>
      </c>
      <c r="J6">
        <v>99</v>
      </c>
      <c r="L6">
        <f t="shared" si="0"/>
        <v>287</v>
      </c>
      <c r="M6">
        <f t="shared" si="1"/>
        <v>173</v>
      </c>
    </row>
    <row r="7" spans="1:13" x14ac:dyDescent="0.25">
      <c r="A7">
        <v>5</v>
      </c>
      <c r="B7">
        <v>2</v>
      </c>
      <c r="C7">
        <v>93</v>
      </c>
      <c r="D7">
        <v>23</v>
      </c>
      <c r="E7">
        <v>49</v>
      </c>
      <c r="G7">
        <v>3</v>
      </c>
      <c r="H7">
        <v>31</v>
      </c>
      <c r="I7">
        <v>16</v>
      </c>
      <c r="J7">
        <v>20</v>
      </c>
      <c r="L7">
        <f t="shared" si="0"/>
        <v>165</v>
      </c>
      <c r="M7">
        <f t="shared" si="1"/>
        <v>67</v>
      </c>
    </row>
    <row r="8" spans="1:13" x14ac:dyDescent="0.25">
      <c r="A8">
        <v>6</v>
      </c>
      <c r="B8">
        <v>3</v>
      </c>
      <c r="C8">
        <v>44</v>
      </c>
      <c r="D8">
        <v>103</v>
      </c>
      <c r="E8">
        <v>71</v>
      </c>
      <c r="G8">
        <v>2</v>
      </c>
      <c r="H8">
        <v>43</v>
      </c>
      <c r="I8">
        <v>26</v>
      </c>
      <c r="J8">
        <v>59</v>
      </c>
      <c r="L8">
        <f t="shared" si="0"/>
        <v>218</v>
      </c>
      <c r="M8">
        <f t="shared" si="1"/>
        <v>128</v>
      </c>
    </row>
    <row r="9" spans="1:13" x14ac:dyDescent="0.25">
      <c r="A9">
        <v>7</v>
      </c>
      <c r="B9">
        <v>2</v>
      </c>
      <c r="C9">
        <v>104</v>
      </c>
      <c r="D9">
        <v>49</v>
      </c>
      <c r="E9">
        <v>53</v>
      </c>
      <c r="G9">
        <v>3</v>
      </c>
      <c r="H9">
        <v>33</v>
      </c>
      <c r="I9">
        <v>31</v>
      </c>
      <c r="J9">
        <v>23</v>
      </c>
      <c r="L9">
        <f t="shared" si="0"/>
        <v>206</v>
      </c>
      <c r="M9">
        <f t="shared" si="1"/>
        <v>87</v>
      </c>
    </row>
    <row r="10" spans="1:13" x14ac:dyDescent="0.25">
      <c r="A10">
        <v>8</v>
      </c>
      <c r="B10">
        <v>2</v>
      </c>
      <c r="C10">
        <v>38</v>
      </c>
      <c r="D10">
        <v>42</v>
      </c>
      <c r="E10">
        <v>62</v>
      </c>
      <c r="G10">
        <v>2</v>
      </c>
      <c r="H10">
        <v>47</v>
      </c>
      <c r="I10">
        <v>22</v>
      </c>
      <c r="J10">
        <v>16</v>
      </c>
      <c r="L10">
        <f t="shared" si="0"/>
        <v>142</v>
      </c>
      <c r="M10">
        <f t="shared" si="1"/>
        <v>85</v>
      </c>
    </row>
    <row r="11" spans="1:13" x14ac:dyDescent="0.25">
      <c r="A11">
        <v>9</v>
      </c>
      <c r="B11">
        <v>1</v>
      </c>
      <c r="C11">
        <v>94</v>
      </c>
      <c r="D11">
        <v>40</v>
      </c>
      <c r="E11">
        <v>35</v>
      </c>
      <c r="G11">
        <v>1</v>
      </c>
      <c r="H11">
        <v>27</v>
      </c>
      <c r="I11">
        <v>9</v>
      </c>
      <c r="J11">
        <v>7</v>
      </c>
      <c r="L11">
        <f t="shared" si="0"/>
        <v>169</v>
      </c>
      <c r="M11">
        <f t="shared" si="1"/>
        <v>43</v>
      </c>
    </row>
    <row r="12" spans="1:13" x14ac:dyDescent="0.25">
      <c r="A12">
        <v>10</v>
      </c>
      <c r="B12">
        <v>3</v>
      </c>
      <c r="C12">
        <v>42</v>
      </c>
      <c r="D12">
        <v>82</v>
      </c>
      <c r="E12">
        <v>75</v>
      </c>
      <c r="G12">
        <v>2</v>
      </c>
      <c r="H12">
        <v>26</v>
      </c>
      <c r="I12">
        <v>27</v>
      </c>
      <c r="J12">
        <v>99</v>
      </c>
      <c r="L12">
        <f t="shared" si="0"/>
        <v>199</v>
      </c>
      <c r="M12">
        <f t="shared" si="1"/>
        <v>152</v>
      </c>
    </row>
    <row r="13" spans="1:13" x14ac:dyDescent="0.25">
      <c r="A13">
        <v>11</v>
      </c>
      <c r="B13">
        <v>3</v>
      </c>
      <c r="C13">
        <v>70</v>
      </c>
      <c r="D13">
        <v>53</v>
      </c>
      <c r="E13">
        <v>45</v>
      </c>
      <c r="G13">
        <v>3</v>
      </c>
      <c r="H13">
        <v>34</v>
      </c>
      <c r="I13">
        <v>14</v>
      </c>
      <c r="J13">
        <v>38</v>
      </c>
      <c r="L13">
        <f t="shared" si="0"/>
        <v>168</v>
      </c>
      <c r="M13">
        <f t="shared" si="1"/>
        <v>86</v>
      </c>
    </row>
    <row r="14" spans="1:13" x14ac:dyDescent="0.25">
      <c r="A14">
        <v>12</v>
      </c>
      <c r="B14">
        <v>2</v>
      </c>
      <c r="C14">
        <v>90</v>
      </c>
      <c r="D14">
        <v>66</v>
      </c>
      <c r="E14">
        <v>32</v>
      </c>
      <c r="G14">
        <v>3</v>
      </c>
      <c r="H14">
        <v>17</v>
      </c>
      <c r="I14">
        <v>72</v>
      </c>
      <c r="J14">
        <v>11</v>
      </c>
      <c r="L14">
        <f t="shared" si="0"/>
        <v>188</v>
      </c>
      <c r="M14">
        <f t="shared" si="1"/>
        <v>100</v>
      </c>
    </row>
    <row r="15" spans="1:13" x14ac:dyDescent="0.25">
      <c r="A15">
        <v>13</v>
      </c>
      <c r="B15">
        <v>2</v>
      </c>
      <c r="C15">
        <v>44</v>
      </c>
      <c r="D15">
        <v>20</v>
      </c>
      <c r="E15">
        <v>21</v>
      </c>
      <c r="G15">
        <v>1</v>
      </c>
      <c r="H15">
        <v>50</v>
      </c>
      <c r="I15">
        <v>12</v>
      </c>
      <c r="J15">
        <v>34</v>
      </c>
      <c r="L15">
        <f t="shared" si="0"/>
        <v>85</v>
      </c>
      <c r="M15">
        <f t="shared" si="1"/>
        <v>96</v>
      </c>
    </row>
    <row r="16" spans="1:13" x14ac:dyDescent="0.25">
      <c r="A16">
        <v>14</v>
      </c>
      <c r="B16">
        <v>2</v>
      </c>
      <c r="C16">
        <v>67</v>
      </c>
      <c r="D16">
        <v>40</v>
      </c>
      <c r="E16">
        <v>74</v>
      </c>
      <c r="G16">
        <v>2</v>
      </c>
      <c r="H16">
        <v>45</v>
      </c>
      <c r="I16">
        <v>11</v>
      </c>
      <c r="J16">
        <v>17</v>
      </c>
      <c r="L16">
        <f t="shared" si="0"/>
        <v>181</v>
      </c>
      <c r="M16">
        <f t="shared" si="1"/>
        <v>73</v>
      </c>
    </row>
    <row r="17" spans="1:13" x14ac:dyDescent="0.25">
      <c r="A17">
        <v>15</v>
      </c>
      <c r="B17">
        <v>3</v>
      </c>
      <c r="C17">
        <v>71</v>
      </c>
      <c r="D17">
        <v>57</v>
      </c>
      <c r="E17">
        <v>88</v>
      </c>
      <c r="G17">
        <v>3</v>
      </c>
      <c r="H17">
        <v>19</v>
      </c>
      <c r="I17">
        <v>83</v>
      </c>
      <c r="J17">
        <v>154</v>
      </c>
      <c r="L17">
        <f t="shared" si="0"/>
        <v>216</v>
      </c>
      <c r="M17">
        <f t="shared" si="1"/>
        <v>256</v>
      </c>
    </row>
    <row r="18" spans="1:13" x14ac:dyDescent="0.25">
      <c r="A18">
        <v>16</v>
      </c>
      <c r="B18">
        <v>3</v>
      </c>
      <c r="C18">
        <v>84</v>
      </c>
      <c r="D18">
        <v>32</v>
      </c>
      <c r="E18">
        <v>33</v>
      </c>
      <c r="G18">
        <v>2</v>
      </c>
      <c r="H18">
        <v>39</v>
      </c>
      <c r="I18">
        <v>16</v>
      </c>
      <c r="J18">
        <v>13</v>
      </c>
      <c r="L18">
        <f t="shared" si="0"/>
        <v>149</v>
      </c>
      <c r="M18">
        <f t="shared" si="1"/>
        <v>68</v>
      </c>
    </row>
    <row r="19" spans="1:13" x14ac:dyDescent="0.25">
      <c r="A19">
        <v>17</v>
      </c>
      <c r="B19">
        <v>3</v>
      </c>
      <c r="C19">
        <v>79</v>
      </c>
      <c r="D19">
        <v>53</v>
      </c>
      <c r="E19">
        <v>62</v>
      </c>
      <c r="G19">
        <v>3</v>
      </c>
      <c r="H19">
        <v>55</v>
      </c>
      <c r="I19">
        <v>24</v>
      </c>
      <c r="J19">
        <v>14</v>
      </c>
      <c r="L19">
        <f t="shared" si="0"/>
        <v>194</v>
      </c>
      <c r="M19">
        <f t="shared" si="1"/>
        <v>93</v>
      </c>
    </row>
    <row r="20" spans="1:13" x14ac:dyDescent="0.25">
      <c r="A20">
        <v>18</v>
      </c>
      <c r="B20">
        <v>3</v>
      </c>
      <c r="C20">
        <v>54</v>
      </c>
      <c r="D20">
        <v>66</v>
      </c>
      <c r="E20">
        <v>219</v>
      </c>
      <c r="G20">
        <v>3</v>
      </c>
      <c r="H20">
        <v>56</v>
      </c>
      <c r="I20">
        <v>13</v>
      </c>
      <c r="J20">
        <v>23</v>
      </c>
      <c r="L20">
        <f t="shared" si="0"/>
        <v>339</v>
      </c>
      <c r="M20">
        <f t="shared" si="1"/>
        <v>92</v>
      </c>
    </row>
    <row r="21" spans="1:13" x14ac:dyDescent="0.25">
      <c r="A21">
        <v>19</v>
      </c>
      <c r="B21">
        <v>3</v>
      </c>
      <c r="C21">
        <v>107</v>
      </c>
      <c r="D21">
        <v>96</v>
      </c>
      <c r="E21">
        <v>124</v>
      </c>
      <c r="G21">
        <v>3</v>
      </c>
      <c r="H21">
        <v>42</v>
      </c>
      <c r="I21">
        <v>24</v>
      </c>
      <c r="J21">
        <v>74</v>
      </c>
      <c r="L21">
        <f t="shared" si="0"/>
        <v>327</v>
      </c>
      <c r="M21">
        <f t="shared" si="1"/>
        <v>140</v>
      </c>
    </row>
    <row r="22" spans="1:13" x14ac:dyDescent="0.25">
      <c r="A22">
        <v>20</v>
      </c>
      <c r="B22">
        <v>2</v>
      </c>
      <c r="C22">
        <v>133</v>
      </c>
      <c r="D22">
        <v>166</v>
      </c>
      <c r="E22">
        <v>166</v>
      </c>
      <c r="G22">
        <v>2</v>
      </c>
      <c r="H22">
        <v>47</v>
      </c>
      <c r="I22">
        <v>73</v>
      </c>
      <c r="J22">
        <v>74</v>
      </c>
      <c r="L22">
        <f t="shared" si="0"/>
        <v>465</v>
      </c>
      <c r="M22">
        <f t="shared" si="1"/>
        <v>194</v>
      </c>
    </row>
    <row r="23" spans="1:13" x14ac:dyDescent="0.25">
      <c r="A23">
        <v>21</v>
      </c>
      <c r="B23">
        <v>3</v>
      </c>
      <c r="C23">
        <v>131</v>
      </c>
      <c r="D23">
        <v>248</v>
      </c>
      <c r="E23">
        <v>204</v>
      </c>
      <c r="G23">
        <v>3</v>
      </c>
      <c r="H23">
        <v>80</v>
      </c>
      <c r="I23">
        <v>76</v>
      </c>
      <c r="J23">
        <v>185</v>
      </c>
      <c r="L23">
        <f t="shared" si="0"/>
        <v>583</v>
      </c>
      <c r="M23">
        <f t="shared" si="1"/>
        <v>341</v>
      </c>
    </row>
    <row r="24" spans="1:13" x14ac:dyDescent="0.25">
      <c r="A24">
        <v>22</v>
      </c>
      <c r="B24">
        <v>0</v>
      </c>
      <c r="C24">
        <v>130</v>
      </c>
      <c r="D24">
        <v>14</v>
      </c>
      <c r="E24">
        <v>32</v>
      </c>
      <c r="G24">
        <v>1</v>
      </c>
      <c r="H24">
        <v>21</v>
      </c>
      <c r="I24">
        <v>14</v>
      </c>
      <c r="J24">
        <v>8</v>
      </c>
      <c r="L24">
        <f t="shared" si="0"/>
        <v>176</v>
      </c>
      <c r="M24">
        <f t="shared" si="1"/>
        <v>43</v>
      </c>
    </row>
    <row r="25" spans="1:13" x14ac:dyDescent="0.25">
      <c r="A25">
        <v>23</v>
      </c>
      <c r="B25">
        <v>3</v>
      </c>
      <c r="C25">
        <v>73</v>
      </c>
      <c r="D25">
        <v>123</v>
      </c>
      <c r="E25">
        <v>97</v>
      </c>
      <c r="G25">
        <v>3</v>
      </c>
      <c r="H25">
        <v>44</v>
      </c>
      <c r="I25">
        <v>25</v>
      </c>
      <c r="J25">
        <v>37</v>
      </c>
      <c r="L25">
        <f t="shared" si="0"/>
        <v>293</v>
      </c>
      <c r="M25">
        <f t="shared" si="1"/>
        <v>106</v>
      </c>
    </row>
    <row r="26" spans="1:13" x14ac:dyDescent="0.25">
      <c r="A26">
        <v>24</v>
      </c>
      <c r="B26">
        <v>1</v>
      </c>
      <c r="C26">
        <v>65</v>
      </c>
      <c r="D26">
        <v>106</v>
      </c>
      <c r="E26">
        <v>94</v>
      </c>
      <c r="G26">
        <v>2</v>
      </c>
      <c r="H26">
        <v>43</v>
      </c>
      <c r="I26">
        <v>41</v>
      </c>
      <c r="J26">
        <v>39</v>
      </c>
      <c r="L26">
        <f t="shared" si="0"/>
        <v>265</v>
      </c>
      <c r="M26">
        <f t="shared" si="1"/>
        <v>123</v>
      </c>
    </row>
    <row r="27" spans="1:13" x14ac:dyDescent="0.25">
      <c r="A27">
        <v>25</v>
      </c>
      <c r="B27">
        <v>1</v>
      </c>
      <c r="C27">
        <v>126</v>
      </c>
      <c r="D27">
        <v>34</v>
      </c>
      <c r="E27">
        <v>13</v>
      </c>
      <c r="G27">
        <v>0</v>
      </c>
      <c r="H27">
        <v>43</v>
      </c>
      <c r="I27">
        <v>48</v>
      </c>
      <c r="J27">
        <v>14</v>
      </c>
      <c r="L27">
        <f t="shared" si="0"/>
        <v>173</v>
      </c>
      <c r="M27">
        <f t="shared" si="1"/>
        <v>105</v>
      </c>
    </row>
    <row r="28" spans="1:13" x14ac:dyDescent="0.25">
      <c r="A28">
        <v>26</v>
      </c>
      <c r="B28">
        <v>1</v>
      </c>
      <c r="C28">
        <v>189</v>
      </c>
      <c r="D28">
        <v>35</v>
      </c>
      <c r="E28">
        <v>29</v>
      </c>
      <c r="G28">
        <v>1</v>
      </c>
      <c r="H28">
        <v>23</v>
      </c>
      <c r="I28">
        <v>21</v>
      </c>
      <c r="J28">
        <v>13</v>
      </c>
      <c r="L28">
        <f t="shared" si="0"/>
        <v>253</v>
      </c>
      <c r="M28">
        <f t="shared" si="1"/>
        <v>57</v>
      </c>
    </row>
    <row r="29" spans="1:13" x14ac:dyDescent="0.25">
      <c r="A29">
        <v>27</v>
      </c>
      <c r="B29">
        <v>3</v>
      </c>
      <c r="C29">
        <v>169</v>
      </c>
      <c r="D29">
        <v>162</v>
      </c>
      <c r="E29">
        <v>132</v>
      </c>
      <c r="G29">
        <v>3</v>
      </c>
      <c r="H29">
        <v>35</v>
      </c>
      <c r="I29">
        <v>84</v>
      </c>
      <c r="J29">
        <v>66</v>
      </c>
      <c r="L29">
        <f t="shared" si="0"/>
        <v>463</v>
      </c>
      <c r="M29">
        <f t="shared" si="1"/>
        <v>185</v>
      </c>
    </row>
    <row r="30" spans="1:13" x14ac:dyDescent="0.25">
      <c r="A30">
        <v>28</v>
      </c>
      <c r="B30">
        <v>2</v>
      </c>
      <c r="C30">
        <v>173</v>
      </c>
      <c r="D30">
        <v>173</v>
      </c>
      <c r="E30">
        <v>122</v>
      </c>
      <c r="G30">
        <v>2</v>
      </c>
      <c r="H30">
        <v>29</v>
      </c>
      <c r="I30">
        <v>40</v>
      </c>
      <c r="J30">
        <v>46</v>
      </c>
      <c r="L30">
        <f t="shared" si="0"/>
        <v>468</v>
      </c>
      <c r="M30">
        <f t="shared" si="1"/>
        <v>115</v>
      </c>
    </row>
    <row r="31" spans="1:13" x14ac:dyDescent="0.25">
      <c r="A31">
        <v>29</v>
      </c>
      <c r="B31">
        <v>3</v>
      </c>
      <c r="C31">
        <v>75</v>
      </c>
      <c r="D31">
        <v>54</v>
      </c>
      <c r="E31">
        <v>58</v>
      </c>
      <c r="G31">
        <v>3</v>
      </c>
      <c r="H31">
        <v>47</v>
      </c>
      <c r="I31">
        <v>34</v>
      </c>
      <c r="J31">
        <v>40</v>
      </c>
      <c r="L31">
        <f t="shared" si="0"/>
        <v>187</v>
      </c>
      <c r="M31">
        <f t="shared" si="1"/>
        <v>121</v>
      </c>
    </row>
    <row r="32" spans="1:13" x14ac:dyDescent="0.25">
      <c r="A32">
        <v>30</v>
      </c>
      <c r="B32">
        <v>2</v>
      </c>
      <c r="C32">
        <v>92</v>
      </c>
      <c r="D32">
        <v>124</v>
      </c>
      <c r="E32">
        <v>128</v>
      </c>
      <c r="G32">
        <v>3</v>
      </c>
      <c r="H32">
        <v>46</v>
      </c>
      <c r="I32">
        <v>31</v>
      </c>
      <c r="J32">
        <v>41</v>
      </c>
      <c r="L32">
        <f t="shared" si="0"/>
        <v>344</v>
      </c>
      <c r="M32">
        <f t="shared" si="1"/>
        <v>118</v>
      </c>
    </row>
    <row r="33" spans="1:13" x14ac:dyDescent="0.25">
      <c r="A33">
        <v>31</v>
      </c>
      <c r="B33">
        <v>3</v>
      </c>
      <c r="C33">
        <v>68</v>
      </c>
      <c r="D33">
        <v>93</v>
      </c>
      <c r="E33">
        <v>43</v>
      </c>
      <c r="G33">
        <v>3</v>
      </c>
      <c r="H33">
        <v>57</v>
      </c>
      <c r="I33">
        <v>24</v>
      </c>
      <c r="J33">
        <v>26</v>
      </c>
      <c r="L33">
        <f t="shared" si="0"/>
        <v>204</v>
      </c>
      <c r="M33">
        <f t="shared" si="1"/>
        <v>107</v>
      </c>
    </row>
    <row r="34" spans="1:13" x14ac:dyDescent="0.25">
      <c r="A34" s="1">
        <v>32</v>
      </c>
      <c r="B34" s="1">
        <v>3</v>
      </c>
      <c r="C34" s="1">
        <v>24</v>
      </c>
      <c r="D34" s="1">
        <v>8</v>
      </c>
      <c r="E34" s="1">
        <v>84</v>
      </c>
      <c r="F34" s="1"/>
      <c r="G34" s="1">
        <v>3</v>
      </c>
      <c r="H34" s="1">
        <v>19</v>
      </c>
      <c r="I34" s="1">
        <v>35</v>
      </c>
      <c r="J34" s="1">
        <v>14</v>
      </c>
      <c r="L34">
        <f t="shared" si="0"/>
        <v>116</v>
      </c>
      <c r="M34">
        <f t="shared" si="1"/>
        <v>68</v>
      </c>
    </row>
    <row r="35" spans="1:13" x14ac:dyDescent="0.25">
      <c r="A35" s="2" t="s">
        <v>13</v>
      </c>
      <c r="B35" s="8">
        <f>AVERAGE(B3:B34)</f>
        <v>2.3125</v>
      </c>
      <c r="C35" s="8">
        <f t="shared" ref="C35:J35" si="2">AVERAGE(C3:C34)</f>
        <v>89.875</v>
      </c>
      <c r="D35" s="8">
        <f t="shared" si="2"/>
        <v>75</v>
      </c>
      <c r="E35" s="8">
        <f t="shared" si="2"/>
        <v>80.9375</v>
      </c>
      <c r="F35" s="8"/>
      <c r="G35" s="8">
        <f t="shared" si="2"/>
        <v>2.3125</v>
      </c>
      <c r="H35" s="8">
        <f t="shared" si="2"/>
        <v>38.53125</v>
      </c>
      <c r="I35" s="8">
        <f t="shared" si="2"/>
        <v>36.125</v>
      </c>
      <c r="J35" s="8">
        <f t="shared" si="2"/>
        <v>45.09375</v>
      </c>
      <c r="K35" s="8"/>
      <c r="L35" s="8">
        <f t="shared" ref="L35" si="3">AVERAGE(L3:L34)</f>
        <v>245.8125</v>
      </c>
      <c r="M35" s="8">
        <f t="shared" ref="M35" si="4">AVERAGE(M3:M34)</f>
        <v>119.75</v>
      </c>
    </row>
    <row r="36" spans="1:13" x14ac:dyDescent="0.25">
      <c r="A36" s="2" t="s">
        <v>1</v>
      </c>
      <c r="B36" s="8">
        <f>_xlfn.STDEV.S(B3:B34)</f>
        <v>0.8206016675429032</v>
      </c>
      <c r="C36" s="8">
        <f t="shared" ref="C36:M36" si="5">_xlfn.STDEV.S(C3:C34)</f>
        <v>42.251741708707762</v>
      </c>
      <c r="D36" s="8">
        <f t="shared" si="5"/>
        <v>54.060300859616554</v>
      </c>
      <c r="E36" s="8">
        <f t="shared" si="5"/>
        <v>51.154375778522819</v>
      </c>
      <c r="F36" s="8"/>
      <c r="G36" s="8">
        <f t="shared" si="5"/>
        <v>0.8206016675429032</v>
      </c>
      <c r="H36" s="8">
        <f t="shared" si="5"/>
        <v>13.659415693827251</v>
      </c>
      <c r="I36" s="8">
        <f t="shared" si="5"/>
        <v>24.375754744311788</v>
      </c>
      <c r="J36" s="8">
        <f t="shared" si="5"/>
        <v>41.484050083017721</v>
      </c>
      <c r="K36" s="8"/>
      <c r="L36" s="8">
        <f t="shared" si="5"/>
        <v>114.94302585867655</v>
      </c>
      <c r="M36" s="8">
        <f t="shared" si="5"/>
        <v>61.708994482166048</v>
      </c>
    </row>
  </sheetData>
  <mergeCells count="2">
    <mergeCell ref="B1:E1"/>
    <mergeCell ref="G1:J1"/>
  </mergeCells>
  <pageMargins left="0.511811024" right="0.511811024" top="0.78740157499999996" bottom="0.78740157499999996" header="0.31496062000000002" footer="0.31496062000000002"/>
  <pageSetup paperSize="0" orientation="portrait" horizontalDpi="0" verticalDpi="0" copies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3"/>
  <sheetViews>
    <sheetView tabSelected="1" topLeftCell="A40" workbookViewId="0">
      <selection activeCell="G59" sqref="G59"/>
    </sheetView>
  </sheetViews>
  <sheetFormatPr defaultRowHeight="15" x14ac:dyDescent="0.25"/>
  <sheetData>
    <row r="1" spans="1:4" x14ac:dyDescent="0.25">
      <c r="A1" t="s">
        <v>0</v>
      </c>
      <c r="B1" t="s">
        <v>2</v>
      </c>
      <c r="C1" t="s">
        <v>43</v>
      </c>
      <c r="D1" t="s">
        <v>44</v>
      </c>
    </row>
    <row r="2" spans="1:4" x14ac:dyDescent="0.25">
      <c r="A2">
        <v>0</v>
      </c>
      <c r="B2">
        <v>0</v>
      </c>
      <c r="C2">
        <v>0</v>
      </c>
      <c r="D2">
        <v>4</v>
      </c>
    </row>
    <row r="3" spans="1:4" x14ac:dyDescent="0.25">
      <c r="A3">
        <v>0</v>
      </c>
      <c r="B3">
        <v>0</v>
      </c>
      <c r="C3">
        <v>2</v>
      </c>
      <c r="D3">
        <v>4</v>
      </c>
    </row>
    <row r="4" spans="1:4" x14ac:dyDescent="0.25">
      <c r="A4">
        <v>0</v>
      </c>
      <c r="B4">
        <v>0</v>
      </c>
      <c r="C4">
        <v>4</v>
      </c>
      <c r="D4">
        <v>4</v>
      </c>
    </row>
    <row r="5" spans="1:4" x14ac:dyDescent="0.25">
      <c r="A5">
        <v>0</v>
      </c>
      <c r="B5">
        <v>0</v>
      </c>
      <c r="C5">
        <v>3</v>
      </c>
      <c r="D5">
        <v>4</v>
      </c>
    </row>
    <row r="6" spans="1:4" x14ac:dyDescent="0.25">
      <c r="A6">
        <v>2</v>
      </c>
      <c r="B6">
        <v>0</v>
      </c>
      <c r="C6">
        <v>4</v>
      </c>
      <c r="D6">
        <v>4</v>
      </c>
    </row>
    <row r="7" spans="1:4" x14ac:dyDescent="0.25">
      <c r="A7">
        <v>3</v>
      </c>
      <c r="B7">
        <v>0</v>
      </c>
      <c r="C7">
        <v>1</v>
      </c>
      <c r="D7">
        <v>4</v>
      </c>
    </row>
    <row r="8" spans="1:4" x14ac:dyDescent="0.25">
      <c r="A8">
        <v>0</v>
      </c>
      <c r="B8">
        <v>0</v>
      </c>
      <c r="C8">
        <v>1</v>
      </c>
      <c r="D8">
        <v>4</v>
      </c>
    </row>
    <row r="9" spans="1:4" x14ac:dyDescent="0.25">
      <c r="A9">
        <v>0</v>
      </c>
      <c r="B9">
        <v>0</v>
      </c>
      <c r="C9">
        <v>36</v>
      </c>
      <c r="D9">
        <v>8</v>
      </c>
    </row>
    <row r="10" spans="1:4" x14ac:dyDescent="0.25">
      <c r="A10">
        <v>0</v>
      </c>
      <c r="B10">
        <v>0</v>
      </c>
      <c r="C10">
        <v>1</v>
      </c>
      <c r="D10">
        <v>6</v>
      </c>
    </row>
    <row r="11" spans="1:4" x14ac:dyDescent="0.25">
      <c r="A11">
        <v>0</v>
      </c>
      <c r="B11">
        <v>0</v>
      </c>
      <c r="C11">
        <v>3</v>
      </c>
      <c r="D11">
        <v>4</v>
      </c>
    </row>
    <row r="12" spans="1:4" x14ac:dyDescent="0.25">
      <c r="A12">
        <v>4</v>
      </c>
      <c r="B12">
        <v>0</v>
      </c>
      <c r="C12">
        <v>6</v>
      </c>
      <c r="D12">
        <v>3</v>
      </c>
    </row>
    <row r="13" spans="1:4" x14ac:dyDescent="0.25">
      <c r="A13">
        <v>0</v>
      </c>
      <c r="B13">
        <v>0</v>
      </c>
      <c r="C13">
        <v>2</v>
      </c>
      <c r="D13">
        <v>3</v>
      </c>
    </row>
    <row r="14" spans="1:4" x14ac:dyDescent="0.25">
      <c r="A14">
        <v>0</v>
      </c>
      <c r="B14">
        <v>0</v>
      </c>
      <c r="C14">
        <v>-1</v>
      </c>
      <c r="D14">
        <v>3</v>
      </c>
    </row>
    <row r="15" spans="1:4" x14ac:dyDescent="0.25">
      <c r="A15">
        <v>0</v>
      </c>
      <c r="B15">
        <v>0</v>
      </c>
      <c r="C15">
        <v>6</v>
      </c>
      <c r="D15">
        <v>3</v>
      </c>
    </row>
    <row r="16" spans="1:4" x14ac:dyDescent="0.25">
      <c r="A16">
        <v>0</v>
      </c>
      <c r="B16">
        <v>0</v>
      </c>
      <c r="C16">
        <v>2</v>
      </c>
      <c r="D16">
        <v>3</v>
      </c>
    </row>
    <row r="17" spans="1:4" x14ac:dyDescent="0.25">
      <c r="A17">
        <v>0</v>
      </c>
      <c r="B17">
        <v>0</v>
      </c>
      <c r="C17">
        <v>0</v>
      </c>
      <c r="D17">
        <v>3</v>
      </c>
    </row>
    <row r="18" spans="1:4" x14ac:dyDescent="0.25">
      <c r="A18">
        <v>0</v>
      </c>
      <c r="B18">
        <v>0</v>
      </c>
      <c r="C18">
        <v>0</v>
      </c>
      <c r="D18">
        <v>3</v>
      </c>
    </row>
    <row r="19" spans="1:4" x14ac:dyDescent="0.25">
      <c r="A19">
        <v>0</v>
      </c>
      <c r="B19">
        <v>2</v>
      </c>
      <c r="C19">
        <v>1</v>
      </c>
      <c r="D19">
        <v>3</v>
      </c>
    </row>
    <row r="20" spans="1:4" x14ac:dyDescent="0.25">
      <c r="A20">
        <v>5</v>
      </c>
      <c r="B20">
        <v>0</v>
      </c>
      <c r="C20">
        <v>4</v>
      </c>
      <c r="D20">
        <v>3</v>
      </c>
    </row>
    <row r="21" spans="1:4" x14ac:dyDescent="0.25">
      <c r="A21">
        <v>0</v>
      </c>
      <c r="B21">
        <v>0</v>
      </c>
      <c r="C21">
        <v>3</v>
      </c>
      <c r="D21">
        <v>3</v>
      </c>
    </row>
    <row r="22" spans="1:4" x14ac:dyDescent="0.25">
      <c r="A22">
        <v>0</v>
      </c>
      <c r="B22">
        <v>0</v>
      </c>
      <c r="C22">
        <v>0</v>
      </c>
      <c r="D22">
        <v>3</v>
      </c>
    </row>
    <row r="23" spans="1:4" x14ac:dyDescent="0.25">
      <c r="A23">
        <v>0</v>
      </c>
      <c r="B23">
        <v>0</v>
      </c>
      <c r="C23">
        <v>0</v>
      </c>
      <c r="D23">
        <v>3</v>
      </c>
    </row>
    <row r="24" spans="1:4" x14ac:dyDescent="0.25">
      <c r="A24">
        <v>18</v>
      </c>
      <c r="B24">
        <v>0</v>
      </c>
      <c r="C24">
        <v>36</v>
      </c>
      <c r="D24">
        <v>3</v>
      </c>
    </row>
    <row r="25" spans="1:4" x14ac:dyDescent="0.25">
      <c r="A25">
        <v>2</v>
      </c>
      <c r="B25">
        <v>0</v>
      </c>
      <c r="C25">
        <v>3</v>
      </c>
      <c r="D25">
        <v>8</v>
      </c>
    </row>
    <row r="26" spans="1:4" x14ac:dyDescent="0.25">
      <c r="A26">
        <v>6</v>
      </c>
      <c r="B26">
        <v>0</v>
      </c>
      <c r="C26">
        <v>6</v>
      </c>
      <c r="D26">
        <v>6</v>
      </c>
    </row>
    <row r="27" spans="1:4" x14ac:dyDescent="0.25">
      <c r="A27">
        <v>6</v>
      </c>
      <c r="B27">
        <v>0</v>
      </c>
      <c r="C27">
        <v>6</v>
      </c>
      <c r="D27">
        <v>6</v>
      </c>
    </row>
    <row r="28" spans="1:4" x14ac:dyDescent="0.25">
      <c r="A28">
        <v>6</v>
      </c>
      <c r="B28">
        <v>0</v>
      </c>
      <c r="C28">
        <v>0</v>
      </c>
      <c r="D28">
        <v>3</v>
      </c>
    </row>
    <row r="29" spans="1:4" x14ac:dyDescent="0.25">
      <c r="A29">
        <v>1</v>
      </c>
      <c r="B29">
        <v>0</v>
      </c>
      <c r="C29">
        <v>1</v>
      </c>
      <c r="D29">
        <v>2</v>
      </c>
    </row>
    <row r="30" spans="1:4" x14ac:dyDescent="0.25">
      <c r="A30">
        <v>60</v>
      </c>
      <c r="B30">
        <v>0</v>
      </c>
      <c r="C30">
        <v>30</v>
      </c>
      <c r="D30">
        <v>3</v>
      </c>
    </row>
    <row r="31" spans="1:4" x14ac:dyDescent="0.25">
      <c r="A31">
        <v>0</v>
      </c>
      <c r="B31">
        <v>0</v>
      </c>
      <c r="C31">
        <v>2</v>
      </c>
      <c r="D31">
        <v>3</v>
      </c>
    </row>
    <row r="32" spans="1:4" x14ac:dyDescent="0.25">
      <c r="A32">
        <v>1</v>
      </c>
      <c r="B32">
        <v>1</v>
      </c>
      <c r="C32">
        <v>5</v>
      </c>
      <c r="D32">
        <v>7</v>
      </c>
    </row>
    <row r="33" spans="1:4" x14ac:dyDescent="0.25">
      <c r="A33">
        <v>6</v>
      </c>
      <c r="B33">
        <v>0</v>
      </c>
      <c r="C33">
        <v>12</v>
      </c>
      <c r="D33">
        <v>3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"/>
  <sheetViews>
    <sheetView workbookViewId="0">
      <selection activeCell="D1" sqref="D1:D3"/>
    </sheetView>
  </sheetViews>
  <sheetFormatPr defaultRowHeight="15" x14ac:dyDescent="0.25"/>
  <cols>
    <col min="1" max="1" width="12.140625" customWidth="1"/>
  </cols>
  <sheetData>
    <row r="1" spans="1:4" x14ac:dyDescent="0.25">
      <c r="A1" t="s">
        <v>45</v>
      </c>
      <c r="B1">
        <v>12</v>
      </c>
      <c r="D1">
        <f>B1*100/32</f>
        <v>37.5</v>
      </c>
    </row>
    <row r="2" spans="1:4" x14ac:dyDescent="0.25">
      <c r="A2" t="s">
        <v>46</v>
      </c>
      <c r="B2">
        <v>10</v>
      </c>
      <c r="D2">
        <f t="shared" ref="D2:D3" si="0">B2*100/32</f>
        <v>31.25</v>
      </c>
    </row>
    <row r="3" spans="1:4" x14ac:dyDescent="0.25">
      <c r="A3" t="s">
        <v>47</v>
      </c>
      <c r="B3">
        <v>10</v>
      </c>
      <c r="D3">
        <f t="shared" si="0"/>
        <v>31.25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5</vt:i4>
      </vt:variant>
    </vt:vector>
  </HeadingPairs>
  <TitlesOfParts>
    <vt:vector size="5" baseType="lpstr">
      <vt:lpstr>Respostas</vt:lpstr>
      <vt:lpstr>Tempo</vt:lpstr>
      <vt:lpstr>Tabela</vt:lpstr>
      <vt:lpstr>Demográficos</vt:lpstr>
      <vt:lpstr>Feedback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naylor</dc:creator>
  <cp:lastModifiedBy>naylor</cp:lastModifiedBy>
  <dcterms:created xsi:type="dcterms:W3CDTF">2016-05-24T12:47:30Z</dcterms:created>
  <dcterms:modified xsi:type="dcterms:W3CDTF">2016-05-28T20:36:06Z</dcterms:modified>
</cp:coreProperties>
</file>